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Eelarve ja finantseerimine 4" sheetId="1" r:id="rId1"/>
  </sheets>
  <externalReferences>
    <externalReference r:id="rId2"/>
  </externalReferences>
  <definedNames>
    <definedName name="aaa">#REF!</definedName>
    <definedName name="Juriidika">#REF!</definedName>
    <definedName name="Juriidiline">#REF!</definedName>
    <definedName name="Jurvalim">#REF!</definedName>
    <definedName name="Loend">#REF!</definedName>
    <definedName name="Numbrid">#REF!</definedName>
    <definedName name="OLE_LINK1" localSheetId="0">'Eelarve ja finantseerimine 4'!#REF!</definedName>
    <definedName name="Uusjur">#REF!</definedName>
    <definedName name="uusx">#REF!</definedName>
    <definedName name="Valik">#REF!</definedName>
    <definedName name="xvalim">#REF!</definedName>
  </definedNames>
  <calcPr calcId="125725" concurrentCalc="0"/>
</workbook>
</file>

<file path=xl/calcChain.xml><?xml version="1.0" encoding="utf-8"?>
<calcChain xmlns="http://schemas.openxmlformats.org/spreadsheetml/2006/main">
  <c r="J18" i="1"/>
  <c r="J17"/>
  <c r="M17"/>
  <c r="K20"/>
  <c r="J20"/>
  <c r="I20"/>
  <c r="F17"/>
  <c r="E18"/>
  <c r="F18"/>
  <c r="I18"/>
  <c r="I17"/>
  <c r="I6"/>
  <c r="J12"/>
  <c r="J13"/>
  <c r="J11"/>
  <c r="F8"/>
  <c r="G8"/>
  <c r="H8"/>
  <c r="J8"/>
  <c r="F9"/>
  <c r="G9"/>
  <c r="H9"/>
  <c r="J9"/>
  <c r="F7"/>
  <c r="G7"/>
  <c r="H7"/>
  <c r="J7"/>
  <c r="M20"/>
  <c r="F23"/>
  <c r="F24"/>
  <c r="F26"/>
  <c r="F25"/>
  <c r="M18"/>
  <c r="N6"/>
  <c r="N10"/>
  <c r="N14"/>
  <c r="K6"/>
  <c r="K10"/>
  <c r="K14"/>
  <c r="J6"/>
  <c r="F11"/>
  <c r="G11"/>
  <c r="H11"/>
  <c r="F12"/>
  <c r="G12"/>
  <c r="H12"/>
  <c r="F13"/>
  <c r="G13"/>
  <c r="H13"/>
  <c r="J10"/>
  <c r="J14"/>
  <c r="I10"/>
  <c r="I14"/>
  <c r="H6"/>
  <c r="H10"/>
  <c r="H14"/>
  <c r="G6"/>
  <c r="G10"/>
  <c r="G14"/>
  <c r="F6"/>
  <c r="F10"/>
  <c r="F14"/>
  <c r="M13"/>
  <c r="M12"/>
  <c r="M11"/>
  <c r="M9"/>
  <c r="M8"/>
  <c r="M7"/>
</calcChain>
</file>

<file path=xl/comments1.xml><?xml version="1.0" encoding="utf-8"?>
<comments xmlns="http://schemas.openxmlformats.org/spreadsheetml/2006/main">
  <authors>
    <author>kasutaja</author>
  </authors>
  <commentList>
    <comment ref="I4" authorId="0">
      <text>
        <r>
          <rPr>
            <sz val="9"/>
            <color indexed="81"/>
            <rFont val="Tahoma"/>
            <family val="2"/>
            <charset val="186"/>
          </rPr>
          <t xml:space="preserve">§ 31.  Mitteabikõlblikud kulud projektitoetuse taotlemise korral
(1) Abikõlblikud ei ole järgmised kulud:
 2) käibemaks juhul, kui projektitoetuse taotlejal on võimalik taotleda selle tagastamist käibemaksuseaduse alusel;
</t>
        </r>
      </text>
    </comment>
    <comment ref="L5" authorId="0">
      <text>
        <r>
          <rPr>
            <sz val="9"/>
            <color indexed="81"/>
            <rFont val="Tahoma"/>
            <family val="2"/>
            <charset val="186"/>
          </rPr>
          <t>§ 35.  Projektitoetuse taotleja mitterahaline omafinantseering
(1) Mittetulundusühingust või sihtasutusest projektitoetuse taotleja omafinantseeringu osaks võib Euroopa Parlamendi ja nõukogu määruse (EL) nr 1305/2013 artikli 61 lõike 3 alusel olla mitterahaline omafinantseering. Mitterahaline omafinantseering on tegevuse elluviimiseks või investeeringu tegemiseks vajalik projektitoetuse taotleja tehtud vabatahtlik tasustamata töö.
 (2) Mitterahaline omafinantseering võib moodustada kuni üheksa protsenti mitterahalise omafinantseeringuga seotud toetatava tegevuse või investeeringu abikõlblikest kuludest.</t>
        </r>
      </text>
    </comment>
    <comment ref="M5" authorId="0">
      <text>
        <r>
          <rPr>
            <sz val="9"/>
            <color indexed="81"/>
            <rFont val="Tahoma"/>
            <family val="2"/>
            <charset val="186"/>
          </rPr>
          <t xml:space="preserve">§ 34.  Projektitoetuse määr ja suurus
- </t>
        </r>
        <r>
          <rPr>
            <b/>
            <sz val="9"/>
            <color indexed="81"/>
            <rFont val="Tahoma"/>
            <family val="2"/>
            <charset val="186"/>
          </rPr>
          <t>Projektitoetust antakse mittetulundusühingule, sihtasutusele, kohaliku omavalitsuse üksusele kuni 90 protsenti</t>
        </r>
        <r>
          <rPr>
            <sz val="9"/>
            <color indexed="81"/>
            <rFont val="Tahoma"/>
            <family val="2"/>
            <charset val="186"/>
          </rPr>
          <t xml:space="preserve">
 - </t>
        </r>
        <r>
          <rPr>
            <b/>
            <sz val="9"/>
            <color indexed="81"/>
            <rFont val="Tahoma"/>
            <family val="2"/>
            <charset val="186"/>
          </rPr>
          <t>Kogukonnateenuse arendamiseks</t>
        </r>
        <r>
          <rPr>
            <sz val="9"/>
            <color indexed="81"/>
            <rFont val="Tahoma"/>
            <family val="2"/>
            <charset val="186"/>
          </rPr>
          <t xml:space="preserve"> antakse projektitoetust </t>
        </r>
        <r>
          <rPr>
            <b/>
            <sz val="9"/>
            <color indexed="81"/>
            <rFont val="Tahoma"/>
            <family val="2"/>
            <charset val="186"/>
          </rPr>
          <t xml:space="preserve">kuni 90 protsenti, </t>
        </r>
        <r>
          <rPr>
            <sz val="9"/>
            <color indexed="81"/>
            <rFont val="Tahoma"/>
            <family val="2"/>
            <charset val="186"/>
          </rPr>
          <t xml:space="preserve">kui projektitaotlus on vastu võetud </t>
        </r>
        <r>
          <rPr>
            <u/>
            <sz val="9"/>
            <color indexed="81"/>
            <rFont val="Tahoma"/>
            <family val="2"/>
            <charset val="186"/>
          </rPr>
          <t>kohaliku tegevusgrupi üldkoosoleku otsusega</t>
        </r>
        <r>
          <rPr>
            <sz val="9"/>
            <color indexed="81"/>
            <rFont val="Tahoma"/>
            <family val="2"/>
            <charset val="186"/>
          </rPr>
          <t xml:space="preserve">.
 (4) </t>
        </r>
        <r>
          <rPr>
            <b/>
            <sz val="9"/>
            <color indexed="81"/>
            <rFont val="Tahoma"/>
            <family val="2"/>
            <charset val="186"/>
          </rPr>
          <t>Teadmussiirde projekti</t>
        </r>
        <r>
          <rPr>
            <sz val="9"/>
            <color indexed="81"/>
            <rFont val="Tahoma"/>
            <family val="2"/>
            <charset val="186"/>
          </rPr>
          <t xml:space="preserve"> elluviimiseks antakse projektitoetust </t>
        </r>
        <r>
          <rPr>
            <b/>
            <sz val="9"/>
            <color indexed="81"/>
            <rFont val="Tahoma"/>
            <family val="2"/>
            <charset val="186"/>
          </rPr>
          <t xml:space="preserve">kuni 90 protsenti
</t>
        </r>
        <r>
          <rPr>
            <sz val="9"/>
            <color indexed="81"/>
            <rFont val="Tahoma"/>
            <family val="2"/>
            <charset val="186"/>
          </rPr>
          <t xml:space="preserve">
 (5) Projektitoetust antakse </t>
        </r>
        <r>
          <rPr>
            <b/>
            <sz val="9"/>
            <color indexed="81"/>
            <rFont val="Tahoma"/>
            <family val="2"/>
            <charset val="186"/>
          </rPr>
          <t>seltsingule kuni 100 protsenti</t>
        </r>
        <r>
          <rPr>
            <sz val="9"/>
            <color indexed="81"/>
            <rFont val="Tahoma"/>
            <family val="2"/>
            <charset val="186"/>
          </rPr>
          <t xml:space="preserve">
 (51) Paragrahvi 32 lõikes 1 nimetatud </t>
        </r>
        <r>
          <rPr>
            <b/>
            <sz val="9"/>
            <color indexed="81"/>
            <rFont val="Tahoma"/>
            <family val="2"/>
            <charset val="186"/>
          </rPr>
          <t>kaudsete kulude hüvitamiseks antakse projektitoetust sama määraga, millega antakse projektitoetust</t>
        </r>
        <r>
          <rPr>
            <sz val="9"/>
            <color indexed="81"/>
            <rFont val="Tahoma"/>
            <family val="2"/>
            <charset val="186"/>
          </rPr>
          <t xml:space="preserve"> § 32 lõikes 3 nimetatud otseste personalikulude hüvitamiseks.
 (6) Projektitoetust antakse </t>
        </r>
        <r>
          <rPr>
            <b/>
            <sz val="9"/>
            <color indexed="81"/>
            <rFont val="Tahoma"/>
            <family val="2"/>
            <charset val="186"/>
          </rPr>
          <t xml:space="preserve">ettevõtjale kuni 60 protsenti </t>
        </r>
        <r>
          <rPr>
            <sz val="9"/>
            <color indexed="81"/>
            <rFont val="Tahoma"/>
            <family val="2"/>
            <charset val="186"/>
          </rPr>
          <t xml:space="preserve">toetatava tegevuse või investeeringu abikõlblikest kuludest. </t>
        </r>
        <r>
          <rPr>
            <b/>
            <sz val="9"/>
            <color indexed="81"/>
            <rFont val="Tahoma"/>
            <family val="2"/>
            <charset val="186"/>
          </rPr>
          <t>Mittetulundusühingule, sihtasutusele või kohaliku omavalitsuse üksusele antakse projektitoetust kuni 60 protsenti toetatava tegevuse või investeeringu abikõlblikest kuludest, kui projektis kavandatud tegevus on suunatud ettevõtluse arendamiseks.</t>
        </r>
        <r>
          <rPr>
            <sz val="9"/>
            <color indexed="81"/>
            <rFont val="Tahoma"/>
            <family val="2"/>
            <charset val="186"/>
          </rPr>
          <t xml:space="preserve">
 (7)</t>
        </r>
        <r>
          <rPr>
            <b/>
            <sz val="9"/>
            <color indexed="81"/>
            <rFont val="Tahoma"/>
            <family val="2"/>
            <charset val="186"/>
          </rPr>
          <t xml:space="preserve"> Taristuinvesteeringu</t>
        </r>
        <r>
          <rPr>
            <sz val="9"/>
            <color indexed="81"/>
            <rFont val="Tahoma"/>
            <family val="2"/>
            <charset val="186"/>
          </rPr>
          <t xml:space="preserve">, välja arvatud uue põlvkonna elektroonilise side juurdepääsuvõrgu tegemiseks projektitoetuse taotlemise korral antakse projektitoetust </t>
        </r>
        <r>
          <rPr>
            <b/>
            <sz val="9"/>
            <color indexed="81"/>
            <rFont val="Tahoma"/>
            <family val="2"/>
            <charset val="186"/>
          </rPr>
          <t xml:space="preserve">kuni 60 protsenti </t>
        </r>
        <r>
          <rPr>
            <sz val="9"/>
            <color indexed="81"/>
            <rFont val="Tahoma"/>
            <family val="2"/>
            <charset val="186"/>
          </rPr>
          <t xml:space="preserve">investeeringu abikõlblikest kuludest. </t>
        </r>
        <r>
          <rPr>
            <b/>
            <sz val="9"/>
            <color indexed="81"/>
            <rFont val="Tahoma"/>
            <family val="2"/>
            <charset val="186"/>
          </rPr>
          <t>Uue põlvkonna elektroonilise side juurdepääsuvõrgu rajamiseks</t>
        </r>
        <r>
          <rPr>
            <sz val="9"/>
            <color indexed="81"/>
            <rFont val="Tahoma"/>
            <family val="2"/>
            <charset val="186"/>
          </rPr>
          <t xml:space="preserve"> antakse projektitoetust </t>
        </r>
        <r>
          <rPr>
            <b/>
            <sz val="9"/>
            <color indexed="81"/>
            <rFont val="Tahoma"/>
            <family val="2"/>
            <charset val="186"/>
          </rPr>
          <t xml:space="preserve">kuni 90 protsenti </t>
        </r>
        <r>
          <rPr>
            <sz val="9"/>
            <color indexed="81"/>
            <rFont val="Tahoma"/>
            <family val="2"/>
            <charset val="186"/>
          </rPr>
          <t xml:space="preserve">abikõlblikest kuludest.
 (9) </t>
        </r>
        <r>
          <rPr>
            <b/>
            <sz val="9"/>
            <color indexed="81"/>
            <rFont val="Tahoma"/>
            <family val="2"/>
            <charset val="186"/>
          </rPr>
          <t xml:space="preserve">Vee-, maastiku- ja mootorsõiduki, väljaarvatud liikurmasina ostmiseks ja liisimiseks </t>
        </r>
        <r>
          <rPr>
            <sz val="9"/>
            <color indexed="81"/>
            <rFont val="Tahoma"/>
            <family val="2"/>
            <charset val="186"/>
          </rPr>
          <t xml:space="preserve">projektitoetuse taotlemise korral antakse ettevõtjale, mittetulundusühingule või sihtasutusele projektitoetust </t>
        </r>
        <r>
          <rPr>
            <b/>
            <sz val="9"/>
            <color indexed="81"/>
            <rFont val="Tahoma"/>
            <family val="2"/>
            <charset val="186"/>
          </rPr>
          <t xml:space="preserve">kuni 30 protsenti </t>
        </r>
        <r>
          <rPr>
            <sz val="9"/>
            <color indexed="81"/>
            <rFont val="Tahoma"/>
            <family val="2"/>
            <charset val="186"/>
          </rPr>
          <t xml:space="preserve">investeeringuobjekti abikõlblikest kuludest.
 (91) Projektitoetuse </t>
        </r>
        <r>
          <rPr>
            <b/>
            <sz val="9"/>
            <color indexed="81"/>
            <rFont val="Tahoma"/>
            <family val="2"/>
            <charset val="186"/>
          </rPr>
          <t xml:space="preserve">minimaalne määr on 15 protsenti </t>
        </r>
        <r>
          <rPr>
            <sz val="9"/>
            <color indexed="81"/>
            <rFont val="Tahoma"/>
            <family val="2"/>
            <charset val="186"/>
          </rPr>
          <t>toetatava tegevuse abikõlbliku kulu maksumusest.</t>
        </r>
      </text>
    </comment>
    <comment ref="B16" authorId="0">
      <text>
        <r>
          <rPr>
            <sz val="9"/>
            <color indexed="81"/>
            <rFont val="Tahoma"/>
            <family val="2"/>
            <charset val="186"/>
          </rPr>
          <t xml:space="preserve">§ 31.  Mitteabikõlblikud kulud projektitoetuse taotlemise korral
 (1) Abikõlblikud ei ole järgmised kulud:
15) projekti toetatava tegevuse elluviimisega seotud üldkulud, </t>
        </r>
        <r>
          <rPr>
            <b/>
            <sz val="9"/>
            <color indexed="81"/>
            <rFont val="Tahoma"/>
            <family val="2"/>
            <charset val="186"/>
          </rPr>
          <t>välja arvatud ühis-, teadmussiirde, koostöö- ning koostööprojekti ettevalmistava projekti projektijuhtimisega seotud otsesed personalikulud ja kaudsed kulud;</t>
        </r>
        <r>
          <rPr>
            <sz val="9"/>
            <color indexed="81"/>
            <rFont val="Tahoma"/>
            <family val="2"/>
            <charset val="186"/>
          </rPr>
          <t xml:space="preserve">
 16) ühis-, teadmussiirde, koostöö- ning koostööprojekti ettevalmistava projekti elluviimisega seotud projektijuhtimise otsesed personalikulud ja kaudsed kulud, kui projektitoetuse taotleja on kohaliku omavalitsuse üksus või põllu- ja maamajanduse valdkonna riigimuuseum;
 17) ühis-, teadmussiirde, koostöö- ning koostööprojekti ettevalmistava projekti elluviimisega seotud projektijuhtimise otsesed personalikulud,</t>
        </r>
        <r>
          <rPr>
            <b/>
            <sz val="9"/>
            <color indexed="81"/>
            <rFont val="Tahoma"/>
            <family val="2"/>
            <charset val="186"/>
          </rPr>
          <t xml:space="preserve"> mille maksumus ületab 20 protsenti ühis-, teadmussiirde, koostöö- ning koostööprojekti ettevalmistava projekti projektijuhtimisega seotud abikõlblikest kuludest, sealhulgas projektijuhi keskmine brutotunnitasu, mis ületab kümmet eurot;</t>
        </r>
        <r>
          <rPr>
            <sz val="9"/>
            <color indexed="81"/>
            <rFont val="Tahoma"/>
            <family val="2"/>
            <charset val="186"/>
          </rPr>
          <t xml:space="preserve">
[RT I, 31.10.2017, 2 - jõust. 03.11.2017]</t>
        </r>
      </text>
    </comment>
    <comment ref="E16" authorId="0">
      <text>
        <r>
          <rPr>
            <sz val="9"/>
            <color indexed="81"/>
            <rFont val="Tahoma"/>
            <family val="2"/>
            <charset val="186"/>
          </rPr>
          <t>Abikõlblik ei ole projektijuhtimise tasu, mis ületab tunnitasu 10 eurot.</t>
        </r>
      </text>
    </comment>
  </commentList>
</comments>
</file>

<file path=xl/sharedStrings.xml><?xml version="1.0" encoding="utf-8"?>
<sst xmlns="http://schemas.openxmlformats.org/spreadsheetml/2006/main" count="68" uniqueCount="52">
  <si>
    <t>Projekti otsesed kulud kululiikide kaupa</t>
  </si>
  <si>
    <t>Ühik</t>
  </si>
  <si>
    <t xml:space="preserve">Kogus </t>
  </si>
  <si>
    <t>Ühiku maksumus käibemaksuta €</t>
  </si>
  <si>
    <t>Kokku maksumus käibemaksuta €</t>
  </si>
  <si>
    <t>Käibemaks €</t>
  </si>
  <si>
    <t>Kokku maksumus käibemaksuga €</t>
  </si>
  <si>
    <t>Abikõlblik maksumus €</t>
  </si>
  <si>
    <t>Investeeringute rahastamine €</t>
  </si>
  <si>
    <t>Tegevuse elluviimise aeg (pp.kk.aaaa)</t>
  </si>
  <si>
    <t>Toetuse summa €</t>
  </si>
  <si>
    <t>Omafinantseering €</t>
  </si>
  <si>
    <t>Mitterahalise omafinantseeringuna tehtavad tööd €*</t>
  </si>
  <si>
    <t>Omaosaluse %*</t>
  </si>
  <si>
    <t>Laenu abil/ kapitalirendi korras rahastamine €</t>
  </si>
  <si>
    <t>Laenuvahendite allikad (kirjeldada sõnadega)</t>
  </si>
  <si>
    <t>Tegevuse liik</t>
  </si>
  <si>
    <t>1.1.</t>
  </si>
  <si>
    <t>investeering 1</t>
  </si>
  <si>
    <t>1.2.</t>
  </si>
  <si>
    <t>investeering 2</t>
  </si>
  <si>
    <t>1.3.</t>
  </si>
  <si>
    <t>.....</t>
  </si>
  <si>
    <t>2.1.</t>
  </si>
  <si>
    <t>2.2.</t>
  </si>
  <si>
    <t>2.3.</t>
  </si>
  <si>
    <t>Kavandatavad investeeringud KOKKU</t>
  </si>
  <si>
    <t>Ühiku maksumus €</t>
  </si>
  <si>
    <t>Maksumus kokku €</t>
  </si>
  <si>
    <t>Toetuse summa</t>
  </si>
  <si>
    <t>Omaosaluse %</t>
  </si>
  <si>
    <t>Tegevuse elluviimise aeg (pp.kk.aaaa-pp.kk.aaaa)</t>
  </si>
  <si>
    <t>6.1.</t>
  </si>
  <si>
    <t>Projektijuhtimine (kuni 20% tegevuse maksumusest v.a. investeeringuprojekt)</t>
  </si>
  <si>
    <t>h</t>
  </si>
  <si>
    <t>6.2.</t>
  </si>
  <si>
    <t>Kaudne kulu (kuni 15% projektijuhtimise kuludest)</t>
  </si>
  <si>
    <t>tk</t>
  </si>
  <si>
    <r>
      <t>Mitterahalise omafinantseeringuna arvestatavad tööd</t>
    </r>
    <r>
      <rPr>
        <sz val="12"/>
        <rFont val="Arial Narrow"/>
        <family val="2"/>
        <charset val="186"/>
      </rPr>
      <t xml:space="preserve"> (MTÜ või SA)</t>
    </r>
  </si>
  <si>
    <r>
      <t xml:space="preserve">Maksumus kokku € </t>
    </r>
    <r>
      <rPr>
        <sz val="12"/>
        <color indexed="8"/>
        <rFont val="Arial Narrow"/>
        <family val="2"/>
        <charset val="186"/>
      </rPr>
      <t>§35 (2)  Mitterahaline omafinantseering võib moodustada kuni üheksa protsenti mitterahalise omafinantseeringuga seotud toetatava tegevuse või investeeringu abikõlblikest kuludest.</t>
    </r>
  </si>
  <si>
    <t>Vabatahtlik töö 1</t>
  </si>
  <si>
    <r>
      <rPr>
        <sz val="12"/>
        <rFont val="Calibri"/>
        <family val="2"/>
        <charset val="186"/>
      </rPr>
      <t>§</t>
    </r>
    <r>
      <rPr>
        <sz val="12"/>
        <rFont val="Arial Narrow"/>
        <family val="2"/>
        <charset val="186"/>
      </rPr>
      <t>35 (3) Vabatahtliku tasustamata töö tegemise korral on vabatahtliku tasustamata töö tegija tunnitasu määr kuni neli eurot ning masinat, seadet või mootorsõidukit kasutades kuni kaheksa eurot.</t>
    </r>
  </si>
  <si>
    <t>Vabatahtlik töö 2</t>
  </si>
  <si>
    <t>6.3.</t>
  </si>
  <si>
    <t>VABATAHTLIK TÖÖ KOKKU</t>
  </si>
  <si>
    <t xml:space="preserve">Projekti eelarve </t>
  </si>
  <si>
    <t>Taotleja nimi:</t>
  </si>
  <si>
    <t>Projekti pealkiri:</t>
  </si>
  <si>
    <t>4.1.</t>
  </si>
  <si>
    <t>4.2.</t>
  </si>
  <si>
    <t>Projektijuhtimine ja kaudne kulu</t>
  </si>
  <si>
    <t>Projekti otseste kulude abikõlblik maksumus, projektijuhtimine ja kaudne kulu kokku</t>
  </si>
</sst>
</file>

<file path=xl/styles.xml><?xml version="1.0" encoding="utf-8"?>
<styleSheet xmlns="http://schemas.openxmlformats.org/spreadsheetml/2006/main">
  <numFmts count="1">
    <numFmt numFmtId="164" formatCode="#,##0.00\ [$€-425]"/>
  </numFmts>
  <fonts count="12">
    <font>
      <sz val="10"/>
      <name val="Arial"/>
      <charset val="186"/>
    </font>
    <font>
      <b/>
      <sz val="12"/>
      <name val="Arial Narrow"/>
      <family val="2"/>
      <charset val="186"/>
    </font>
    <font>
      <sz val="12"/>
      <name val="Arial Narrow"/>
      <family val="2"/>
      <charset val="186"/>
    </font>
    <font>
      <b/>
      <sz val="12"/>
      <color indexed="8"/>
      <name val="Arial Narrow"/>
      <family val="2"/>
      <charset val="186"/>
    </font>
    <font>
      <sz val="12"/>
      <color indexed="8"/>
      <name val="Arial Narrow"/>
      <family val="2"/>
      <charset val="186"/>
    </font>
    <font>
      <sz val="10"/>
      <name val="Arial"/>
      <family val="2"/>
      <charset val="186"/>
    </font>
    <font>
      <sz val="12"/>
      <name val="Calibri"/>
      <family val="2"/>
      <charset val="186"/>
    </font>
    <font>
      <u/>
      <sz val="10"/>
      <color indexed="12"/>
      <name val="Arial"/>
      <charset val="186"/>
    </font>
    <font>
      <b/>
      <sz val="16"/>
      <name val="Arial Narrow"/>
      <family val="2"/>
      <charset val="186"/>
    </font>
    <font>
      <sz val="9"/>
      <color indexed="81"/>
      <name val="Tahoma"/>
      <family val="2"/>
      <charset val="186"/>
    </font>
    <font>
      <b/>
      <sz val="9"/>
      <color indexed="81"/>
      <name val="Tahoma"/>
      <family val="2"/>
      <charset val="186"/>
    </font>
    <font>
      <u/>
      <sz val="9"/>
      <color indexed="81"/>
      <name val="Tahoma"/>
      <family val="2"/>
      <charset val="186"/>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116">
    <xf numFmtId="0" fontId="0" fillId="0" borderId="0" xfId="0"/>
    <xf numFmtId="0" fontId="1" fillId="2" borderId="0" xfId="0" applyFont="1" applyFill="1" applyBorder="1" applyAlignment="1">
      <alignment horizontal="left"/>
    </xf>
    <xf numFmtId="0" fontId="1" fillId="2" borderId="0" xfId="0" applyFont="1" applyFill="1" applyBorder="1" applyAlignment="1">
      <alignment horizontal="center"/>
    </xf>
    <xf numFmtId="10" fontId="1" fillId="2" borderId="0" xfId="0" applyNumberFormat="1" applyFont="1" applyFill="1" applyBorder="1" applyAlignment="1">
      <alignment horizontal="left"/>
    </xf>
    <xf numFmtId="0" fontId="2" fillId="2" borderId="0" xfId="0" applyFont="1" applyFill="1"/>
    <xf numFmtId="0" fontId="2" fillId="0" borderId="2" xfId="0" applyFont="1" applyFill="1" applyBorder="1" applyAlignment="1">
      <alignment horizontal="center" wrapText="1"/>
    </xf>
    <xf numFmtId="0" fontId="2" fillId="0" borderId="0" xfId="0" applyFont="1"/>
    <xf numFmtId="0" fontId="2" fillId="0" borderId="2" xfId="0" applyFont="1" applyFill="1" applyBorder="1" applyAlignment="1">
      <alignment horizontal="center" wrapText="1"/>
    </xf>
    <xf numFmtId="0" fontId="2" fillId="0" borderId="0" xfId="0" applyFont="1" applyAlignment="1"/>
    <xf numFmtId="16" fontId="2" fillId="0" borderId="2" xfId="0" applyNumberFormat="1" applyFont="1" applyFill="1" applyBorder="1" applyAlignment="1">
      <alignment horizontal="center" wrapText="1"/>
    </xf>
    <xf numFmtId="0" fontId="2" fillId="0" borderId="2" xfId="0" applyFont="1" applyBorder="1" applyAlignment="1">
      <alignment horizontal="left" wrapText="1"/>
    </xf>
    <xf numFmtId="0" fontId="2" fillId="0" borderId="2" xfId="0" applyFont="1" applyBorder="1" applyAlignment="1">
      <alignment horizontal="center" wrapText="1"/>
    </xf>
    <xf numFmtId="14" fontId="2" fillId="0" borderId="2" xfId="0" applyNumberFormat="1" applyFont="1" applyBorder="1" applyAlignment="1">
      <alignment horizontal="center" wrapText="1"/>
    </xf>
    <xf numFmtId="0" fontId="2" fillId="0" borderId="2" xfId="0" applyFont="1" applyBorder="1" applyAlignment="1">
      <alignment wrapText="1"/>
    </xf>
    <xf numFmtId="16" fontId="4" fillId="0" borderId="2" xfId="0" applyNumberFormat="1" applyFont="1" applyFill="1" applyBorder="1" applyAlignment="1">
      <alignment horizontal="center" wrapText="1"/>
    </xf>
    <xf numFmtId="0" fontId="2" fillId="0" borderId="2" xfId="1" applyFont="1" applyFill="1" applyBorder="1" applyAlignment="1"/>
    <xf numFmtId="0" fontId="2" fillId="0" borderId="2" xfId="1" applyFont="1" applyFill="1" applyBorder="1" applyAlignment="1">
      <alignment horizontal="center"/>
    </xf>
    <xf numFmtId="14" fontId="2"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2" fillId="0" borderId="0" xfId="0" applyFont="1" applyFill="1" applyAlignment="1"/>
    <xf numFmtId="0" fontId="4" fillId="0" borderId="2" xfId="0" applyFont="1" applyFill="1" applyBorder="1" applyAlignment="1">
      <alignment horizontal="left" wrapText="1"/>
    </xf>
    <xf numFmtId="0" fontId="4" fillId="0" borderId="2" xfId="0" applyFont="1" applyFill="1" applyBorder="1" applyAlignment="1">
      <alignment horizontal="center" wrapText="1"/>
    </xf>
    <xf numFmtId="164" fontId="4" fillId="0" borderId="2" xfId="0" applyNumberFormat="1" applyFont="1" applyFill="1" applyBorder="1" applyAlignment="1">
      <alignment horizontal="center" wrapText="1"/>
    </xf>
    <xf numFmtId="164" fontId="4" fillId="0" borderId="4" xfId="0" applyNumberFormat="1" applyFont="1" applyFill="1" applyBorder="1" applyAlignment="1">
      <alignment horizontal="center" wrapText="1"/>
    </xf>
    <xf numFmtId="164" fontId="4" fillId="0" borderId="6" xfId="0" applyNumberFormat="1" applyFont="1" applyFill="1" applyBorder="1" applyAlignment="1">
      <alignment horizontal="center" wrapText="1"/>
    </xf>
    <xf numFmtId="0" fontId="2" fillId="0" borderId="2" xfId="0" applyFont="1" applyFill="1" applyBorder="1" applyAlignment="1">
      <alignment horizontal="left" wrapText="1"/>
    </xf>
    <xf numFmtId="164" fontId="4" fillId="0" borderId="2" xfId="0" applyNumberFormat="1" applyFont="1" applyFill="1"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64" fontId="4" fillId="0" borderId="2" xfId="0" applyNumberFormat="1" applyFont="1" applyFill="1"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2" xfId="0" applyFont="1" applyFill="1" applyBorder="1" applyAlignment="1">
      <alignment horizontal="center"/>
    </xf>
    <xf numFmtId="10" fontId="2" fillId="0" borderId="0" xfId="0" applyNumberFormat="1" applyFont="1"/>
    <xf numFmtId="0" fontId="2" fillId="0" borderId="0" xfId="0" applyFont="1" applyFill="1" applyAlignment="1">
      <alignment horizontal="center"/>
    </xf>
    <xf numFmtId="0" fontId="2" fillId="0" borderId="0" xfId="0" applyFont="1" applyAlignment="1">
      <alignment horizontal="center"/>
    </xf>
    <xf numFmtId="0" fontId="8" fillId="0" borderId="4" xfId="0" applyFont="1" applyFill="1" applyBorder="1" applyAlignment="1">
      <alignment horizontal="right"/>
    </xf>
    <xf numFmtId="0" fontId="8" fillId="0" borderId="6" xfId="0" applyFont="1" applyFill="1" applyBorder="1" applyAlignment="1">
      <alignment horizontal="right"/>
    </xf>
    <xf numFmtId="0" fontId="1" fillId="4" borderId="2" xfId="0" applyFont="1" applyFill="1" applyBorder="1" applyAlignment="1">
      <alignment horizontal="left" wrapText="1"/>
    </xf>
    <xf numFmtId="0" fontId="1" fillId="4" borderId="2" xfId="0" applyFont="1" applyFill="1" applyBorder="1" applyAlignment="1">
      <alignment horizontal="center" wrapText="1"/>
    </xf>
    <xf numFmtId="164" fontId="3" fillId="4" borderId="2" xfId="0" applyNumberFormat="1" applyFont="1" applyFill="1" applyBorder="1" applyAlignment="1">
      <alignment horizontal="center" wrapText="1"/>
    </xf>
    <xf numFmtId="0" fontId="3" fillId="4" borderId="2" xfId="0" applyFont="1" applyFill="1" applyBorder="1" applyAlignment="1">
      <alignment horizontal="center" wrapText="1"/>
    </xf>
    <xf numFmtId="0" fontId="2" fillId="4" borderId="2" xfId="0" applyFont="1" applyFill="1" applyBorder="1" applyAlignment="1">
      <alignment horizontal="center" wrapText="1"/>
    </xf>
    <xf numFmtId="164" fontId="3" fillId="4" borderId="4" xfId="0" applyNumberFormat="1" applyFont="1" applyFill="1" applyBorder="1" applyAlignment="1">
      <alignment horizontal="center" wrapText="1"/>
    </xf>
    <xf numFmtId="164" fontId="3" fillId="4" borderId="5" xfId="0" applyNumberFormat="1" applyFont="1" applyFill="1" applyBorder="1" applyAlignment="1">
      <alignment horizontal="center" wrapText="1"/>
    </xf>
    <xf numFmtId="164" fontId="3" fillId="4" borderId="6" xfId="0" applyNumberFormat="1" applyFont="1" applyFill="1" applyBorder="1" applyAlignment="1">
      <alignment horizontal="center" wrapText="1"/>
    </xf>
    <xf numFmtId="0" fontId="3" fillId="4" borderId="2" xfId="0" applyFont="1" applyFill="1" applyBorder="1" applyAlignment="1">
      <alignment horizontal="center" wrapText="1"/>
    </xf>
    <xf numFmtId="0" fontId="1" fillId="4" borderId="4" xfId="0" applyFont="1" applyFill="1" applyBorder="1" applyAlignment="1">
      <alignment horizontal="left"/>
    </xf>
    <xf numFmtId="0" fontId="1" fillId="4" borderId="5" xfId="0" applyFont="1" applyFill="1" applyBorder="1" applyAlignment="1">
      <alignment horizontal="left"/>
    </xf>
    <xf numFmtId="0" fontId="1" fillId="4" borderId="6" xfId="0" applyFont="1" applyFill="1" applyBorder="1" applyAlignment="1">
      <alignment horizontal="left"/>
    </xf>
    <xf numFmtId="164" fontId="1" fillId="4" borderId="4" xfId="0" applyNumberFormat="1"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2" xfId="0" applyFont="1" applyFill="1" applyBorder="1"/>
    <xf numFmtId="0" fontId="1" fillId="0" borderId="2" xfId="0" applyFont="1" applyFill="1" applyBorder="1" applyAlignment="1">
      <alignment horizontal="right"/>
    </xf>
    <xf numFmtId="0" fontId="1" fillId="0" borderId="4" xfId="0" applyFont="1" applyFill="1" applyBorder="1" applyAlignment="1">
      <alignment horizontal="right"/>
    </xf>
    <xf numFmtId="0" fontId="1" fillId="0" borderId="6" xfId="0" applyFont="1" applyFill="1" applyBorder="1" applyAlignment="1">
      <alignment horizontal="right"/>
    </xf>
    <xf numFmtId="0" fontId="1" fillId="2" borderId="2" xfId="0" applyFont="1" applyFill="1" applyBorder="1" applyAlignment="1">
      <alignment horizontal="center"/>
    </xf>
    <xf numFmtId="0" fontId="1" fillId="4" borderId="2" xfId="0" applyFont="1" applyFill="1" applyBorder="1" applyAlignment="1">
      <alignment horizont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10" fontId="3" fillId="4" borderId="4" xfId="0" applyNumberFormat="1" applyFont="1" applyFill="1" applyBorder="1" applyAlignment="1">
      <alignment horizontal="center" wrapText="1"/>
    </xf>
    <xf numFmtId="10" fontId="3" fillId="4" borderId="5" xfId="0" applyNumberFormat="1" applyFont="1" applyFill="1" applyBorder="1" applyAlignment="1">
      <alignment horizontal="center" wrapText="1"/>
    </xf>
    <xf numFmtId="10" fontId="3" fillId="4" borderId="6" xfId="0" applyNumberFormat="1" applyFont="1" applyFill="1" applyBorder="1" applyAlignment="1">
      <alignment horizontal="center" wrapText="1"/>
    </xf>
    <xf numFmtId="0" fontId="4" fillId="4" borderId="2" xfId="0" applyFont="1" applyFill="1" applyBorder="1" applyAlignment="1">
      <alignment horizontal="center" wrapText="1"/>
    </xf>
    <xf numFmtId="0" fontId="4" fillId="4" borderId="2" xfId="0" applyFont="1" applyFill="1" applyBorder="1" applyAlignment="1">
      <alignment horizontal="left" wrapText="1"/>
    </xf>
    <xf numFmtId="0" fontId="2" fillId="4" borderId="2" xfId="0" applyFont="1" applyFill="1" applyBorder="1" applyAlignment="1">
      <alignment horizontal="left" wrapText="1"/>
    </xf>
    <xf numFmtId="164" fontId="4" fillId="4" borderId="2" xfId="0" applyNumberFormat="1" applyFont="1" applyFill="1" applyBorder="1" applyAlignment="1">
      <alignment horizontal="center" wrapText="1"/>
    </xf>
    <xf numFmtId="164" fontId="4" fillId="4" borderId="4" xfId="0" applyNumberFormat="1" applyFont="1" applyFill="1" applyBorder="1" applyAlignment="1">
      <alignment horizontal="center" wrapText="1"/>
    </xf>
    <xf numFmtId="164" fontId="4" fillId="4" borderId="5" xfId="0" applyNumberFormat="1" applyFont="1" applyFill="1" applyBorder="1" applyAlignment="1">
      <alignment horizontal="center" wrapText="1"/>
    </xf>
    <xf numFmtId="164" fontId="4" fillId="4" borderId="6" xfId="0" applyNumberFormat="1" applyFont="1" applyFill="1" applyBorder="1" applyAlignment="1">
      <alignment horizontal="center" wrapText="1"/>
    </xf>
    <xf numFmtId="164" fontId="4" fillId="4" borderId="4" xfId="0" applyNumberFormat="1" applyFont="1" applyFill="1" applyBorder="1" applyAlignment="1">
      <alignment horizontal="center"/>
    </xf>
    <xf numFmtId="164" fontId="4" fillId="4" borderId="5"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4" borderId="2" xfId="0" applyNumberFormat="1" applyFont="1" applyFill="1" applyBorder="1" applyAlignment="1">
      <alignment horizontal="center"/>
    </xf>
    <xf numFmtId="10" fontId="4" fillId="4" borderId="4" xfId="0" applyNumberFormat="1" applyFont="1" applyFill="1" applyBorder="1" applyAlignment="1">
      <alignment horizontal="center" wrapText="1"/>
    </xf>
    <xf numFmtId="0" fontId="0" fillId="4" borderId="5" xfId="0" applyFill="1" applyBorder="1"/>
    <xf numFmtId="0" fontId="0" fillId="4" borderId="6" xfId="0" applyFill="1" applyBorder="1"/>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1" fillId="4" borderId="3" xfId="0" applyFont="1" applyFill="1" applyBorder="1" applyAlignment="1">
      <alignment vertical="center" wrapText="1"/>
    </xf>
    <xf numFmtId="0" fontId="1" fillId="4" borderId="3" xfId="0" applyFont="1" applyFill="1" applyBorder="1" applyAlignment="1">
      <alignment horizontal="center" vertical="center" wrapText="1"/>
    </xf>
    <xf numFmtId="9" fontId="1" fillId="4"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10" fontId="1" fillId="4" borderId="2" xfId="0" applyNumberFormat="1" applyFont="1" applyFill="1" applyBorder="1" applyAlignment="1">
      <alignment horizontal="center" vertical="center" wrapText="1"/>
    </xf>
    <xf numFmtId="0" fontId="1" fillId="4" borderId="3" xfId="0" applyFont="1" applyFill="1" applyBorder="1" applyAlignment="1">
      <alignment horizontal="center" vertical="top" wrapText="1"/>
    </xf>
    <xf numFmtId="164" fontId="2" fillId="0" borderId="2" xfId="0" applyNumberFormat="1" applyFont="1" applyBorder="1" applyAlignment="1">
      <alignment horizontal="center" wrapText="1"/>
    </xf>
    <xf numFmtId="164" fontId="2" fillId="4" borderId="2" xfId="0" applyNumberFormat="1" applyFont="1" applyFill="1" applyBorder="1" applyAlignment="1">
      <alignment horizontal="center" wrapText="1"/>
    </xf>
    <xf numFmtId="164" fontId="2" fillId="0" borderId="2" xfId="0" applyNumberFormat="1" applyFont="1" applyFill="1" applyBorder="1" applyAlignment="1">
      <alignment horizontal="center" wrapText="1"/>
    </xf>
    <xf numFmtId="10" fontId="2" fillId="4" borderId="2" xfId="0" applyNumberFormat="1" applyFont="1" applyFill="1" applyBorder="1" applyAlignment="1">
      <alignment horizontal="center" wrapText="1"/>
    </xf>
    <xf numFmtId="0" fontId="1" fillId="0" borderId="0" xfId="0" applyFont="1" applyAlignment="1"/>
    <xf numFmtId="0" fontId="2" fillId="0" borderId="3" xfId="0" applyFont="1" applyFill="1" applyBorder="1" applyAlignment="1">
      <alignment horizontal="center" wrapText="1"/>
    </xf>
    <xf numFmtId="0" fontId="1" fillId="4" borderId="3" xfId="0" applyFont="1" applyFill="1" applyBorder="1" applyAlignment="1">
      <alignment horizontal="left" wrapText="1"/>
    </xf>
    <xf numFmtId="0" fontId="1" fillId="4" borderId="3" xfId="0" applyFont="1" applyFill="1" applyBorder="1" applyAlignment="1">
      <alignment horizontal="center" wrapText="1"/>
    </xf>
    <xf numFmtId="0" fontId="3" fillId="4" borderId="3" xfId="0" applyFont="1" applyFill="1" applyBorder="1" applyAlignment="1">
      <alignment horizontal="center" wrapText="1"/>
    </xf>
    <xf numFmtId="0" fontId="3" fillId="4" borderId="3" xfId="0" applyFont="1" applyFill="1" applyBorder="1" applyAlignment="1">
      <alignment horizontal="center" wrapText="1"/>
    </xf>
    <xf numFmtId="0" fontId="2" fillId="0" borderId="2" xfId="0" applyFont="1" applyFill="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8" xfId="0" applyFont="1" applyBorder="1" applyAlignment="1"/>
    <xf numFmtId="0" fontId="2" fillId="0" borderId="9" xfId="0" applyFont="1" applyBorder="1" applyAlignment="1"/>
    <xf numFmtId="0" fontId="2" fillId="0" borderId="0" xfId="0" applyFont="1" applyBorder="1" applyAlignment="1"/>
    <xf numFmtId="0" fontId="2" fillId="0" borderId="11" xfId="0" applyFont="1" applyBorder="1" applyAlignment="1"/>
    <xf numFmtId="0" fontId="2" fillId="0" borderId="12" xfId="0" applyFont="1" applyBorder="1"/>
    <xf numFmtId="0" fontId="2" fillId="0" borderId="13" xfId="0" applyFont="1" applyBorder="1"/>
    <xf numFmtId="10" fontId="2" fillId="0" borderId="13" xfId="0" applyNumberFormat="1" applyFont="1" applyBorder="1"/>
    <xf numFmtId="0" fontId="2" fillId="0" borderId="14" xfId="0" applyFont="1" applyBorder="1"/>
  </cellXfs>
  <cellStyles count="3">
    <cellStyle name="Hyperlink 2" xfId="2"/>
    <cellStyle name="Normal" xfId="0" builtinId="0"/>
    <cellStyle name="Normal 2" xfId="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695325</xdr:colOff>
      <xdr:row>22</xdr:row>
      <xdr:rowOff>542925</xdr:rowOff>
    </xdr:from>
    <xdr:ext cx="184731" cy="264560"/>
    <xdr:sp macro="" textlink="">
      <xdr:nvSpPr>
        <xdr:cNvPr id="2" name="TextBox 1"/>
        <xdr:cNvSpPr txBox="1"/>
      </xdr:nvSpPr>
      <xdr:spPr>
        <a:xfrm>
          <a:off x="135540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t-EE"/>
        </a:p>
      </xdr:txBody>
    </xdr:sp>
    <xdr:clientData/>
  </xdr:oneCellAnchor>
  <xdr:twoCellAnchor editAs="oneCell">
    <xdr:from>
      <xdr:col>12</xdr:col>
      <xdr:colOff>742949</xdr:colOff>
      <xdr:row>0</xdr:row>
      <xdr:rowOff>9524</xdr:rowOff>
    </xdr:from>
    <xdr:to>
      <xdr:col>14</xdr:col>
      <xdr:colOff>333160</xdr:colOff>
      <xdr:row>3</xdr:row>
      <xdr:rowOff>299</xdr:rowOff>
    </xdr:to>
    <xdr:pic>
      <xdr:nvPicPr>
        <xdr:cNvPr id="4" name="Picture 3" descr="KKLM-logo-2017-lyhike.png"/>
        <xdr:cNvPicPr>
          <a:picLocks noChangeAspect="1"/>
        </xdr:cNvPicPr>
      </xdr:nvPicPr>
      <xdr:blipFill>
        <a:blip xmlns:r="http://schemas.openxmlformats.org/officeDocument/2006/relationships" r:embed="rId1" cstate="print"/>
        <a:stretch>
          <a:fillRect/>
        </a:stretch>
      </xdr:blipFill>
      <xdr:spPr>
        <a:xfrm>
          <a:off x="13601699" y="9524"/>
          <a:ext cx="1714286" cy="648000"/>
        </a:xfrm>
        <a:prstGeom prst="rect">
          <a:avLst/>
        </a:prstGeom>
      </xdr:spPr>
    </xdr:pic>
    <xdr:clientData/>
  </xdr:twoCellAnchor>
  <xdr:twoCellAnchor editAs="oneCell">
    <xdr:from>
      <xdr:col>14</xdr:col>
      <xdr:colOff>571501</xdr:colOff>
      <xdr:row>0</xdr:row>
      <xdr:rowOff>0</xdr:rowOff>
    </xdr:from>
    <xdr:to>
      <xdr:col>16</xdr:col>
      <xdr:colOff>92799</xdr:colOff>
      <xdr:row>2</xdr:row>
      <xdr:rowOff>190800</xdr:rowOff>
    </xdr:to>
    <xdr:pic>
      <xdr:nvPicPr>
        <xdr:cNvPr id="5" name="Picture 4" descr="logo-leader-2014-est-horisontaal-varviline.jpg"/>
        <xdr:cNvPicPr>
          <a:picLocks noChangeAspect="1"/>
        </xdr:cNvPicPr>
      </xdr:nvPicPr>
      <xdr:blipFill>
        <a:blip xmlns:r="http://schemas.openxmlformats.org/officeDocument/2006/relationships" r:embed="rId2" cstate="print"/>
        <a:stretch>
          <a:fillRect/>
        </a:stretch>
      </xdr:blipFill>
      <xdr:spPr>
        <a:xfrm>
          <a:off x="15554326" y="0"/>
          <a:ext cx="202637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utaja/Desktop/&#196;riplaani%20n&#228;idi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Üldandmed 1"/>
      <sheetName val="Ressursid 2"/>
      <sheetName val="Toodang 3"/>
      <sheetName val="Eelarve ja finantseerimine 4"/>
      <sheetName val="Rahaliikumine 5"/>
      <sheetName val=" 6"/>
      <sheetName val=" 8"/>
      <sheetName val="investeeringu kavandamine 5-6"/>
      <sheetName val="Märkused"/>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P26"/>
  <sheetViews>
    <sheetView showGridLines="0" tabSelected="1" workbookViewId="0">
      <selection activeCell="O23" sqref="O23"/>
    </sheetView>
  </sheetViews>
  <sheetFormatPr defaultRowHeight="15.75"/>
  <cols>
    <col min="1" max="1" width="4.7109375" style="39" customWidth="1"/>
    <col min="2" max="2" width="29.5703125" style="6" customWidth="1"/>
    <col min="3" max="3" width="10" style="40" customWidth="1"/>
    <col min="4" max="4" width="10.42578125" style="40" customWidth="1"/>
    <col min="5" max="5" width="15" style="6" customWidth="1"/>
    <col min="6" max="6" width="17.42578125" style="6" customWidth="1"/>
    <col min="7" max="7" width="17.140625" style="6" customWidth="1"/>
    <col min="8" max="8" width="16.140625" style="6" customWidth="1"/>
    <col min="9" max="9" width="17.140625" style="6" customWidth="1"/>
    <col min="10" max="11" width="17.7109375" style="6" customWidth="1"/>
    <col min="12" max="12" width="19.85546875" style="6" customWidth="1"/>
    <col min="13" max="13" width="14.140625" style="38" customWidth="1"/>
    <col min="14" max="15" width="17.7109375" style="6" customWidth="1"/>
    <col min="16" max="16" width="19.85546875" style="6" customWidth="1"/>
    <col min="17" max="16384" width="9.140625" style="6"/>
  </cols>
  <sheetData>
    <row r="1" spans="1:16" s="4" customFormat="1" ht="20.25">
      <c r="A1" s="41" t="s">
        <v>45</v>
      </c>
      <c r="B1" s="42"/>
      <c r="C1" s="2"/>
      <c r="D1" s="2"/>
      <c r="E1" s="1"/>
      <c r="F1" s="1"/>
      <c r="G1" s="1"/>
      <c r="H1" s="1"/>
      <c r="I1" s="1"/>
      <c r="J1" s="1"/>
      <c r="K1" s="1"/>
      <c r="L1" s="1"/>
      <c r="M1" s="3"/>
      <c r="N1" s="1"/>
      <c r="O1" s="1"/>
      <c r="P1" s="1"/>
    </row>
    <row r="2" spans="1:16" s="4" customFormat="1">
      <c r="A2" s="59" t="s">
        <v>46</v>
      </c>
      <c r="B2" s="59"/>
      <c r="C2" s="62"/>
      <c r="D2" s="62"/>
      <c r="E2" s="62"/>
      <c r="F2" s="62"/>
      <c r="G2" s="62"/>
      <c r="H2" s="62"/>
      <c r="I2" s="62"/>
      <c r="J2" s="62"/>
      <c r="K2" s="1"/>
      <c r="L2" s="1"/>
      <c r="M2" s="3"/>
      <c r="N2" s="1"/>
      <c r="O2" s="1"/>
      <c r="P2" s="1"/>
    </row>
    <row r="3" spans="1:16" s="4" customFormat="1">
      <c r="A3" s="60" t="s">
        <v>47</v>
      </c>
      <c r="B3" s="61"/>
      <c r="C3" s="62"/>
      <c r="D3" s="62"/>
      <c r="E3" s="62"/>
      <c r="F3" s="62"/>
      <c r="G3" s="62"/>
      <c r="H3" s="62"/>
      <c r="I3" s="62"/>
      <c r="J3" s="62"/>
      <c r="K3" s="1"/>
      <c r="L3" s="1"/>
      <c r="M3" s="3"/>
      <c r="N3" s="1"/>
      <c r="O3" s="1"/>
      <c r="P3" s="1"/>
    </row>
    <row r="4" spans="1:16" ht="30.75" customHeight="1">
      <c r="A4" s="63"/>
      <c r="B4" s="84" t="s">
        <v>0</v>
      </c>
      <c r="C4" s="85" t="s">
        <v>1</v>
      </c>
      <c r="D4" s="85" t="s">
        <v>2</v>
      </c>
      <c r="E4" s="85" t="s">
        <v>3</v>
      </c>
      <c r="F4" s="85" t="s">
        <v>4</v>
      </c>
      <c r="G4" s="86" t="s">
        <v>5</v>
      </c>
      <c r="H4" s="85" t="s">
        <v>6</v>
      </c>
      <c r="I4" s="85" t="s">
        <v>7</v>
      </c>
      <c r="J4" s="87" t="s">
        <v>8</v>
      </c>
      <c r="K4" s="87"/>
      <c r="L4" s="87"/>
      <c r="M4" s="87"/>
      <c r="N4" s="87"/>
      <c r="O4" s="87"/>
      <c r="P4" s="88" t="s">
        <v>9</v>
      </c>
    </row>
    <row r="5" spans="1:16" ht="47.25" customHeight="1">
      <c r="A5" s="63"/>
      <c r="B5" s="89"/>
      <c r="C5" s="90"/>
      <c r="D5" s="90"/>
      <c r="E5" s="90"/>
      <c r="F5" s="90"/>
      <c r="G5" s="91">
        <v>0.2</v>
      </c>
      <c r="H5" s="90"/>
      <c r="I5" s="90"/>
      <c r="J5" s="92" t="s">
        <v>10</v>
      </c>
      <c r="K5" s="92" t="s">
        <v>11</v>
      </c>
      <c r="L5" s="92" t="s">
        <v>12</v>
      </c>
      <c r="M5" s="93" t="s">
        <v>13</v>
      </c>
      <c r="N5" s="92" t="s">
        <v>14</v>
      </c>
      <c r="O5" s="92" t="s">
        <v>15</v>
      </c>
      <c r="P5" s="94"/>
    </row>
    <row r="6" spans="1:16" s="99" customFormat="1" ht="29.25" customHeight="1">
      <c r="A6" s="18">
        <v>1</v>
      </c>
      <c r="B6" s="43" t="s">
        <v>16</v>
      </c>
      <c r="C6" s="44"/>
      <c r="D6" s="44"/>
      <c r="E6" s="45"/>
      <c r="F6" s="45">
        <f t="shared" ref="F6:K6" si="0">SUM(F7:F9)</f>
        <v>0</v>
      </c>
      <c r="G6" s="45">
        <f t="shared" si="0"/>
        <v>0</v>
      </c>
      <c r="H6" s="45">
        <f t="shared" si="0"/>
        <v>0</v>
      </c>
      <c r="I6" s="45">
        <f t="shared" si="0"/>
        <v>0</v>
      </c>
      <c r="J6" s="45">
        <f t="shared" si="0"/>
        <v>0</v>
      </c>
      <c r="K6" s="45">
        <f t="shared" si="0"/>
        <v>0</v>
      </c>
      <c r="L6" s="45"/>
      <c r="M6" s="46"/>
      <c r="N6" s="45">
        <f>SUM(N7:N9)</f>
        <v>0</v>
      </c>
      <c r="O6" s="46"/>
      <c r="P6" s="44"/>
    </row>
    <row r="7" spans="1:16" s="8" customFormat="1" ht="22.5" customHeight="1">
      <c r="A7" s="9" t="s">
        <v>17</v>
      </c>
      <c r="B7" s="10" t="s">
        <v>18</v>
      </c>
      <c r="C7" s="11"/>
      <c r="D7" s="11"/>
      <c r="E7" s="95"/>
      <c r="F7" s="96">
        <f>D7*E7</f>
        <v>0</v>
      </c>
      <c r="G7" s="96">
        <f>F7*0.2</f>
        <v>0</v>
      </c>
      <c r="H7" s="96">
        <f>F7+G7</f>
        <v>0</v>
      </c>
      <c r="I7" s="97"/>
      <c r="J7" s="96">
        <f>H7-I7</f>
        <v>0</v>
      </c>
      <c r="K7" s="97"/>
      <c r="L7" s="97"/>
      <c r="M7" s="98" t="e">
        <f>K7/H7</f>
        <v>#DIV/0!</v>
      </c>
      <c r="N7" s="95"/>
      <c r="O7" s="11"/>
      <c r="P7" s="12"/>
    </row>
    <row r="8" spans="1:16" s="8" customFormat="1" ht="22.5" customHeight="1">
      <c r="A8" s="9" t="s">
        <v>19</v>
      </c>
      <c r="B8" s="10" t="s">
        <v>20</v>
      </c>
      <c r="C8" s="11"/>
      <c r="D8" s="11"/>
      <c r="E8" s="95"/>
      <c r="F8" s="96">
        <f>D8*E8</f>
        <v>0</v>
      </c>
      <c r="G8" s="96">
        <f>F8*0.2</f>
        <v>0</v>
      </c>
      <c r="H8" s="96">
        <f>F8+G8</f>
        <v>0</v>
      </c>
      <c r="I8" s="97"/>
      <c r="J8" s="96">
        <f t="shared" ref="J8:J9" si="1">H8-I8</f>
        <v>0</v>
      </c>
      <c r="K8" s="97"/>
      <c r="L8" s="97"/>
      <c r="M8" s="98" t="e">
        <f t="shared" ref="M8:M13" si="2">K8/H8</f>
        <v>#DIV/0!</v>
      </c>
      <c r="N8" s="95"/>
      <c r="O8" s="11"/>
      <c r="P8" s="12"/>
    </row>
    <row r="9" spans="1:16" s="8" customFormat="1" ht="22.5" customHeight="1">
      <c r="A9" s="9" t="s">
        <v>21</v>
      </c>
      <c r="B9" s="10" t="s">
        <v>22</v>
      </c>
      <c r="C9" s="11"/>
      <c r="D9" s="11"/>
      <c r="E9" s="95"/>
      <c r="F9" s="96">
        <f>D9*E9</f>
        <v>0</v>
      </c>
      <c r="G9" s="96">
        <f>F9*0.2</f>
        <v>0</v>
      </c>
      <c r="H9" s="96">
        <f>F9+G9</f>
        <v>0</v>
      </c>
      <c r="I9" s="97"/>
      <c r="J9" s="96">
        <f t="shared" si="1"/>
        <v>0</v>
      </c>
      <c r="K9" s="97"/>
      <c r="L9" s="97"/>
      <c r="M9" s="98" t="e">
        <f t="shared" si="2"/>
        <v>#DIV/0!</v>
      </c>
      <c r="N9" s="95"/>
      <c r="O9" s="11"/>
      <c r="P9" s="12"/>
    </row>
    <row r="10" spans="1:16" s="99" customFormat="1" ht="29.25" customHeight="1">
      <c r="A10" s="18">
        <v>2</v>
      </c>
      <c r="B10" s="43" t="s">
        <v>16</v>
      </c>
      <c r="C10" s="44"/>
      <c r="D10" s="44"/>
      <c r="E10" s="45"/>
      <c r="F10" s="45">
        <f t="shared" ref="F10:K10" si="3">SUM(F11:F13)</f>
        <v>0</v>
      </c>
      <c r="G10" s="45">
        <f t="shared" si="3"/>
        <v>0</v>
      </c>
      <c r="H10" s="45">
        <f t="shared" si="3"/>
        <v>0</v>
      </c>
      <c r="I10" s="45">
        <f t="shared" si="3"/>
        <v>0</v>
      </c>
      <c r="J10" s="45">
        <f t="shared" si="3"/>
        <v>0</v>
      </c>
      <c r="K10" s="45">
        <f t="shared" si="3"/>
        <v>0</v>
      </c>
      <c r="L10" s="45"/>
      <c r="M10" s="46"/>
      <c r="N10" s="45">
        <f>SUM(N11:N13)</f>
        <v>0</v>
      </c>
      <c r="O10" s="46"/>
      <c r="P10" s="44"/>
    </row>
    <row r="11" spans="1:16" s="8" customFormat="1" ht="22.5" customHeight="1">
      <c r="A11" s="9" t="s">
        <v>23</v>
      </c>
      <c r="B11" s="10" t="s">
        <v>18</v>
      </c>
      <c r="C11" s="11"/>
      <c r="D11" s="11"/>
      <c r="E11" s="95"/>
      <c r="F11" s="96">
        <f>D11*E11</f>
        <v>0</v>
      </c>
      <c r="G11" s="96">
        <f>F11*0.2</f>
        <v>0</v>
      </c>
      <c r="H11" s="96">
        <f>F11+G11</f>
        <v>0</v>
      </c>
      <c r="I11" s="97"/>
      <c r="J11" s="96">
        <f>I11-K11</f>
        <v>0</v>
      </c>
      <c r="K11" s="97"/>
      <c r="L11" s="97"/>
      <c r="M11" s="98" t="e">
        <f t="shared" si="2"/>
        <v>#DIV/0!</v>
      </c>
      <c r="N11" s="97"/>
      <c r="O11" s="11"/>
      <c r="P11" s="12"/>
    </row>
    <row r="12" spans="1:16" s="8" customFormat="1" ht="22.5" customHeight="1">
      <c r="A12" s="9" t="s">
        <v>24</v>
      </c>
      <c r="B12" s="13" t="s">
        <v>20</v>
      </c>
      <c r="C12" s="11"/>
      <c r="D12" s="11"/>
      <c r="E12" s="95"/>
      <c r="F12" s="96">
        <f>D12*E12</f>
        <v>0</v>
      </c>
      <c r="G12" s="96">
        <f>F12*0.2</f>
        <v>0</v>
      </c>
      <c r="H12" s="96">
        <f>F12+G12</f>
        <v>0</v>
      </c>
      <c r="I12" s="97"/>
      <c r="J12" s="96">
        <f t="shared" ref="J12:J13" si="4">I12-K12</f>
        <v>0</v>
      </c>
      <c r="K12" s="97"/>
      <c r="L12" s="97"/>
      <c r="M12" s="98" t="e">
        <f t="shared" si="2"/>
        <v>#DIV/0!</v>
      </c>
      <c r="N12" s="97"/>
      <c r="O12" s="11"/>
      <c r="P12" s="12"/>
    </row>
    <row r="13" spans="1:16" s="8" customFormat="1" ht="22.5" customHeight="1">
      <c r="A13" s="14" t="s">
        <v>25</v>
      </c>
      <c r="B13" s="15" t="s">
        <v>22</v>
      </c>
      <c r="C13" s="16"/>
      <c r="D13" s="16"/>
      <c r="E13" s="97"/>
      <c r="F13" s="96">
        <f>D13*E13</f>
        <v>0</v>
      </c>
      <c r="G13" s="96">
        <f>F13*0.2</f>
        <v>0</v>
      </c>
      <c r="H13" s="96">
        <f>F13+G13</f>
        <v>0</v>
      </c>
      <c r="I13" s="97"/>
      <c r="J13" s="96">
        <f t="shared" si="4"/>
        <v>0</v>
      </c>
      <c r="K13" s="97"/>
      <c r="L13" s="97"/>
      <c r="M13" s="98" t="e">
        <f t="shared" si="2"/>
        <v>#DIV/0!</v>
      </c>
      <c r="N13" s="97"/>
      <c r="O13" s="11"/>
      <c r="P13" s="17"/>
    </row>
    <row r="14" spans="1:16" s="99" customFormat="1" ht="33.75" customHeight="1">
      <c r="A14" s="18">
        <v>3</v>
      </c>
      <c r="B14" s="43" t="s">
        <v>26</v>
      </c>
      <c r="C14" s="44"/>
      <c r="D14" s="44"/>
      <c r="E14" s="45"/>
      <c r="F14" s="45">
        <f t="shared" ref="F14:K14" si="5">F6+F10</f>
        <v>0</v>
      </c>
      <c r="G14" s="45">
        <f t="shared" si="5"/>
        <v>0</v>
      </c>
      <c r="H14" s="45">
        <f t="shared" si="5"/>
        <v>0</v>
      </c>
      <c r="I14" s="45">
        <f t="shared" si="5"/>
        <v>0</v>
      </c>
      <c r="J14" s="45">
        <f t="shared" si="5"/>
        <v>0</v>
      </c>
      <c r="K14" s="45">
        <f t="shared" si="5"/>
        <v>0</v>
      </c>
      <c r="L14" s="45"/>
      <c r="M14" s="46"/>
      <c r="N14" s="45">
        <f>N6+N10</f>
        <v>0</v>
      </c>
      <c r="O14" s="46"/>
      <c r="P14" s="46"/>
    </row>
    <row r="15" spans="1:16" s="8" customFormat="1" ht="18.75" customHeight="1">
      <c r="A15" s="5"/>
      <c r="B15" s="5"/>
      <c r="C15" s="5"/>
      <c r="D15" s="5"/>
      <c r="E15" s="5"/>
      <c r="F15" s="5"/>
      <c r="G15" s="5"/>
      <c r="H15" s="5"/>
      <c r="I15" s="5"/>
      <c r="J15" s="5"/>
      <c r="K15" s="5"/>
      <c r="L15" s="5"/>
      <c r="M15" s="5"/>
      <c r="N15" s="5"/>
      <c r="O15" s="5"/>
      <c r="P15" s="5"/>
    </row>
    <row r="16" spans="1:16" s="19" customFormat="1" ht="67.5" customHeight="1">
      <c r="A16" s="7">
        <v>4</v>
      </c>
      <c r="B16" s="43" t="s">
        <v>50</v>
      </c>
      <c r="C16" s="44" t="s">
        <v>1</v>
      </c>
      <c r="D16" s="44" t="s">
        <v>2</v>
      </c>
      <c r="E16" s="46" t="s">
        <v>27</v>
      </c>
      <c r="F16" s="51" t="s">
        <v>28</v>
      </c>
      <c r="G16" s="51"/>
      <c r="H16" s="51"/>
      <c r="I16" s="46" t="s">
        <v>7</v>
      </c>
      <c r="J16" s="46" t="s">
        <v>29</v>
      </c>
      <c r="K16" s="51" t="s">
        <v>11</v>
      </c>
      <c r="L16" s="51"/>
      <c r="M16" s="67" t="s">
        <v>30</v>
      </c>
      <c r="N16" s="68"/>
      <c r="O16" s="69"/>
      <c r="P16" s="46" t="s">
        <v>31</v>
      </c>
    </row>
    <row r="17" spans="1:16" s="8" customFormat="1" ht="46.5" customHeight="1">
      <c r="A17" s="9" t="s">
        <v>48</v>
      </c>
      <c r="B17" s="71" t="s">
        <v>33</v>
      </c>
      <c r="C17" s="70" t="s">
        <v>34</v>
      </c>
      <c r="D17" s="21"/>
      <c r="E17" s="22"/>
      <c r="F17" s="74">
        <f>D17*E17</f>
        <v>0</v>
      </c>
      <c r="G17" s="75"/>
      <c r="H17" s="76"/>
      <c r="I17" s="73">
        <f>F17</f>
        <v>0</v>
      </c>
      <c r="J17" s="22">
        <f>F17-I17</f>
        <v>0</v>
      </c>
      <c r="K17" s="23"/>
      <c r="L17" s="24"/>
      <c r="M17" s="81" t="e">
        <f>K17/J17</f>
        <v>#DIV/0!</v>
      </c>
      <c r="N17" s="82"/>
      <c r="O17" s="83"/>
      <c r="P17" s="7"/>
    </row>
    <row r="18" spans="1:16" s="8" customFormat="1" ht="35.25" customHeight="1">
      <c r="A18" s="14" t="s">
        <v>49</v>
      </c>
      <c r="B18" s="72" t="s">
        <v>36</v>
      </c>
      <c r="C18" s="47" t="s">
        <v>37</v>
      </c>
      <c r="D18" s="47">
        <v>1</v>
      </c>
      <c r="E18" s="73">
        <f>F17*0.15</f>
        <v>0</v>
      </c>
      <c r="F18" s="77">
        <f>D18*E18</f>
        <v>0</v>
      </c>
      <c r="G18" s="78"/>
      <c r="H18" s="79"/>
      <c r="I18" s="80">
        <f>F18</f>
        <v>0</v>
      </c>
      <c r="J18" s="22">
        <f>F18-I18</f>
        <v>0</v>
      </c>
      <c r="K18" s="23"/>
      <c r="L18" s="24"/>
      <c r="M18" s="81" t="e">
        <f>K18/J18</f>
        <v>#DIV/0!</v>
      </c>
      <c r="N18" s="82"/>
      <c r="O18" s="83"/>
      <c r="P18" s="7"/>
    </row>
    <row r="19" spans="1:16" s="8" customFormat="1" ht="18.75" customHeight="1">
      <c r="A19" s="5"/>
      <c r="B19" s="5"/>
      <c r="C19" s="5"/>
      <c r="D19" s="5"/>
      <c r="E19" s="5"/>
      <c r="F19" s="5"/>
      <c r="G19" s="5"/>
      <c r="H19" s="5"/>
      <c r="I19" s="5"/>
      <c r="J19" s="5"/>
      <c r="K19" s="5"/>
      <c r="L19" s="5"/>
      <c r="M19" s="5"/>
      <c r="N19" s="5"/>
      <c r="O19" s="5"/>
      <c r="P19" s="5"/>
    </row>
    <row r="20" spans="1:16" s="8" customFormat="1" ht="48" customHeight="1">
      <c r="A20" s="7">
        <v>5</v>
      </c>
      <c r="B20" s="64" t="s">
        <v>51</v>
      </c>
      <c r="C20" s="65"/>
      <c r="D20" s="65"/>
      <c r="E20" s="65"/>
      <c r="F20" s="65"/>
      <c r="G20" s="65"/>
      <c r="H20" s="66"/>
      <c r="I20" s="45">
        <f>I14+I17+I18</f>
        <v>0</v>
      </c>
      <c r="J20" s="45">
        <f>J14+J17+J18</f>
        <v>0</v>
      </c>
      <c r="K20" s="48">
        <f>K14+K17+K18</f>
        <v>0</v>
      </c>
      <c r="L20" s="50"/>
      <c r="M20" s="48" t="e">
        <f>N12+#REF!</f>
        <v>#REF!</v>
      </c>
      <c r="N20" s="49"/>
      <c r="O20" s="50"/>
      <c r="P20" s="46"/>
    </row>
    <row r="21" spans="1:16">
      <c r="A21" s="105"/>
      <c r="B21" s="105"/>
      <c r="C21" s="105"/>
      <c r="D21" s="105"/>
      <c r="E21" s="105"/>
      <c r="F21" s="105"/>
      <c r="G21" s="105"/>
      <c r="H21" s="105"/>
      <c r="I21" s="105"/>
      <c r="J21" s="105"/>
      <c r="K21" s="105"/>
      <c r="L21" s="105"/>
      <c r="M21" s="105"/>
      <c r="N21" s="105"/>
      <c r="O21" s="105"/>
      <c r="P21" s="105"/>
    </row>
    <row r="22" spans="1:16" s="8" customFormat="1" ht="67.5" customHeight="1">
      <c r="A22" s="100">
        <v>6</v>
      </c>
      <c r="B22" s="101" t="s">
        <v>38</v>
      </c>
      <c r="C22" s="102" t="s">
        <v>1</v>
      </c>
      <c r="D22" s="102" t="s">
        <v>2</v>
      </c>
      <c r="E22" s="103" t="s">
        <v>27</v>
      </c>
      <c r="F22" s="104" t="s">
        <v>39</v>
      </c>
      <c r="G22" s="104"/>
      <c r="H22" s="104"/>
      <c r="I22" s="103" t="s">
        <v>31</v>
      </c>
      <c r="J22" s="106"/>
      <c r="K22" s="107"/>
      <c r="L22" s="107"/>
      <c r="M22" s="108"/>
      <c r="N22" s="108"/>
      <c r="O22" s="108"/>
      <c r="P22" s="109"/>
    </row>
    <row r="23" spans="1:16" s="8" customFormat="1" ht="46.5" customHeight="1">
      <c r="A23" s="9" t="s">
        <v>32</v>
      </c>
      <c r="B23" s="20" t="s">
        <v>40</v>
      </c>
      <c r="C23" s="70" t="s">
        <v>34</v>
      </c>
      <c r="D23" s="21"/>
      <c r="E23" s="22"/>
      <c r="F23" s="26">
        <f>D23*E23</f>
        <v>0</v>
      </c>
      <c r="G23" s="26"/>
      <c r="H23" s="26"/>
      <c r="I23" s="7"/>
      <c r="J23" s="27" t="s">
        <v>41</v>
      </c>
      <c r="K23" s="28"/>
      <c r="L23" s="29"/>
      <c r="M23" s="110"/>
      <c r="N23" s="110"/>
      <c r="O23" s="110"/>
      <c r="P23" s="111"/>
    </row>
    <row r="24" spans="1:16" s="8" customFormat="1" ht="35.25" customHeight="1">
      <c r="A24" s="14" t="s">
        <v>35</v>
      </c>
      <c r="B24" s="25" t="s">
        <v>42</v>
      </c>
      <c r="C24" s="47" t="s">
        <v>34</v>
      </c>
      <c r="D24" s="7"/>
      <c r="E24" s="22"/>
      <c r="F24" s="30">
        <f>D24*E24</f>
        <v>0</v>
      </c>
      <c r="G24" s="30"/>
      <c r="H24" s="30"/>
      <c r="I24" s="7"/>
      <c r="J24" s="31"/>
      <c r="K24" s="32"/>
      <c r="L24" s="33"/>
      <c r="M24" s="110"/>
      <c r="N24" s="110"/>
      <c r="O24" s="110"/>
      <c r="P24" s="111"/>
    </row>
    <row r="25" spans="1:16" s="8" customFormat="1" ht="35.25" customHeight="1">
      <c r="A25" s="14" t="s">
        <v>43</v>
      </c>
      <c r="B25" s="25" t="s">
        <v>22</v>
      </c>
      <c r="C25" s="47" t="s">
        <v>34</v>
      </c>
      <c r="D25" s="7"/>
      <c r="E25" s="22"/>
      <c r="F25" s="30">
        <f>D25*E25</f>
        <v>0</v>
      </c>
      <c r="G25" s="30"/>
      <c r="H25" s="30"/>
      <c r="I25" s="7"/>
      <c r="J25" s="34"/>
      <c r="K25" s="35"/>
      <c r="L25" s="36"/>
      <c r="M25" s="110"/>
      <c r="N25" s="110"/>
      <c r="O25" s="110"/>
      <c r="P25" s="111"/>
    </row>
    <row r="26" spans="1:16">
      <c r="A26" s="37">
        <v>7</v>
      </c>
      <c r="B26" s="52" t="s">
        <v>44</v>
      </c>
      <c r="C26" s="53"/>
      <c r="D26" s="53"/>
      <c r="E26" s="54"/>
      <c r="F26" s="55">
        <f>SUM(F23:H24)</f>
        <v>0</v>
      </c>
      <c r="G26" s="56"/>
      <c r="H26" s="57"/>
      <c r="I26" s="58"/>
      <c r="J26" s="112"/>
      <c r="K26" s="113"/>
      <c r="L26" s="113"/>
      <c r="M26" s="114"/>
      <c r="N26" s="113"/>
      <c r="O26" s="113"/>
      <c r="P26" s="115"/>
    </row>
  </sheetData>
  <mergeCells count="38">
    <mergeCell ref="M20:O20"/>
    <mergeCell ref="C2:J2"/>
    <mergeCell ref="C3:J3"/>
    <mergeCell ref="A15:P15"/>
    <mergeCell ref="A19:P19"/>
    <mergeCell ref="B20:H20"/>
    <mergeCell ref="B26:E26"/>
    <mergeCell ref="F26:H26"/>
    <mergeCell ref="A2:B2"/>
    <mergeCell ref="A1:B1"/>
    <mergeCell ref="A3:B3"/>
    <mergeCell ref="A21:P21"/>
    <mergeCell ref="F18:H18"/>
    <mergeCell ref="M18:O18"/>
    <mergeCell ref="F22:H22"/>
    <mergeCell ref="J22:L22"/>
    <mergeCell ref="F23:H23"/>
    <mergeCell ref="J23:L25"/>
    <mergeCell ref="F24:H24"/>
    <mergeCell ref="F25:H25"/>
    <mergeCell ref="K18:L18"/>
    <mergeCell ref="K20:L20"/>
    <mergeCell ref="F16:H16"/>
    <mergeCell ref="M16:O16"/>
    <mergeCell ref="F17:H17"/>
    <mergeCell ref="M17:O17"/>
    <mergeCell ref="K16:L16"/>
    <mergeCell ref="K17:L17"/>
    <mergeCell ref="H4:H5"/>
    <mergeCell ref="I4:I5"/>
    <mergeCell ref="J4:O4"/>
    <mergeCell ref="P4:P5"/>
    <mergeCell ref="A4:A5"/>
    <mergeCell ref="B4:B5"/>
    <mergeCell ref="C4:C5"/>
    <mergeCell ref="D4:D5"/>
    <mergeCell ref="E4:E5"/>
    <mergeCell ref="F4:F5"/>
  </mergeCells>
  <pageMargins left="0.4" right="0.39" top="0.82" bottom="1" header="0.5" footer="0.5"/>
  <pageSetup paperSize="9" scale="5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Eelarve ja finantseerimine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kasutaja</dc:creator>
  <cp:lastModifiedBy>kasutaja</cp:lastModifiedBy>
  <cp:lastPrinted>2018-02-02T13:25:50Z</cp:lastPrinted>
  <dcterms:created xsi:type="dcterms:W3CDTF">2018-02-02T12:58:41Z</dcterms:created>
  <dcterms:modified xsi:type="dcterms:W3CDTF">2018-02-02T13:31:49Z</dcterms:modified>
</cp:coreProperties>
</file>